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0785"/>
  </bookViews>
  <sheets>
    <sheet name="Questionnaire" sheetId="1" r:id="rId1"/>
    <sheet name="Récap " sheetId="3" r:id="rId2"/>
    <sheet name="Paramètres" sheetId="2"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1" l="1"/>
  <c r="C19" i="1" l="1"/>
  <c r="C17" i="1"/>
  <c r="C6" i="3" s="1"/>
  <c r="C15" i="1"/>
  <c r="B6" i="3" l="1"/>
  <c r="D6" i="3"/>
  <c r="A6" i="3"/>
  <c r="E6" i="3" l="1"/>
  <c r="C13" i="1"/>
  <c r="G6" i="3" s="1"/>
  <c r="H6" i="3" l="1"/>
</calcChain>
</file>

<file path=xl/sharedStrings.xml><?xml version="1.0" encoding="utf-8"?>
<sst xmlns="http://schemas.openxmlformats.org/spreadsheetml/2006/main" count="86" uniqueCount="71">
  <si>
    <t xml:space="preserve">1. Votre entreprise a-t-elle pris un engagement formel de tolérance zéro à l’égard de la corruption ? </t>
  </si>
  <si>
    <t xml:space="preserve">2. Votre entreprise s’est-elle engagée publiquement à se mettre en conformité avec toutes les lois qui lui sont applicables et notamment les lois anti-corruption ? </t>
  </si>
  <si>
    <t xml:space="preserve">3. Votre code de conduite/politique anti-corruption s’applique-t-il/elle explicitement aux fournisseurs de biens et services sous contrat (contractants, sous-contractants et fournisseurs)? </t>
  </si>
  <si>
    <t xml:space="preserve">4. Votre entreprise a-t-elle mis en place un programme de formation à la lutte contre la corruption ? </t>
  </si>
  <si>
    <t>5. Votre entreprise a-t-elle mis en place une politique de cadeaux, invitations et notes de frais comprenant des critères permettant de distinguer les pratiques qui sont appropriées de celles qui ne le sont pas ?</t>
  </si>
  <si>
    <t xml:space="preserve">6. Votre entreprise interdit-elle explicitement les paiements de facilitation ? </t>
  </si>
  <si>
    <t xml:space="preserve">7. Votre entreprise interdit-elle explicitement les représailles à l’égard des lanceurs d’alerte ? </t>
  </si>
  <si>
    <t xml:space="preserve">8. Votre entreprise a-t-elle mis en place un dispositif d’alerte garantissant la protection et le soutien aux lanceurs d’alerte ? </t>
  </si>
  <si>
    <t>Nom de votre entreprise :</t>
  </si>
  <si>
    <t>Nombre de salariés :</t>
  </si>
  <si>
    <t xml:space="preserve">Nature du fournisseur </t>
  </si>
  <si>
    <t>Immobilier (6.5-6)</t>
  </si>
  <si>
    <t>Retail  – distribution (6.9-6.5)</t>
  </si>
  <si>
    <t>Logistique / Transport / Douane (6.9-6.5)</t>
  </si>
  <si>
    <t>Construction / Maintenance / Travaux (-6)</t>
  </si>
  <si>
    <t>Communication (7+)</t>
  </si>
  <si>
    <t>Finance / Audit / SSII / Conseil (7+)</t>
  </si>
  <si>
    <t>Assurance / Banque (7+)</t>
  </si>
  <si>
    <t>R&amp;D Tech (7+)</t>
  </si>
  <si>
    <t xml:space="preserve">Sécurité </t>
  </si>
  <si>
    <t>Mécénat / Sponsoring / OSBL (7+)</t>
  </si>
  <si>
    <t>HR (7+)</t>
  </si>
  <si>
    <t>Industries - audit (6.9-6.5)</t>
  </si>
  <si>
    <t xml:space="preserve">Collectivité locale </t>
  </si>
  <si>
    <t>Etat - EPA</t>
  </si>
  <si>
    <t>Bailleur</t>
  </si>
  <si>
    <t>Autre prestataire de services</t>
  </si>
  <si>
    <t>Prestataires travaux</t>
  </si>
  <si>
    <t>Prestataires maintenance</t>
  </si>
  <si>
    <t>Fournisseurs machines</t>
  </si>
  <si>
    <t>Association SBL</t>
  </si>
  <si>
    <t>Fournisseur (marchandises / produits / matière première)</t>
  </si>
  <si>
    <t>Autres Fournisseur « hors production »</t>
  </si>
  <si>
    <t>Partenaires commerciaux</t>
  </si>
  <si>
    <t>Nature du fournisseur</t>
  </si>
  <si>
    <t>Secteur d'activité</t>
  </si>
  <si>
    <t>Localisation</t>
  </si>
  <si>
    <t xml:space="preserve">Tiers identifié dans la </t>
  </si>
  <si>
    <t>cartographie des risques</t>
  </si>
  <si>
    <t>Total des notes</t>
  </si>
  <si>
    <t>Niveau de risque initial</t>
  </si>
  <si>
    <t xml:space="preserve">Type d’évaluation à conduire </t>
  </si>
  <si>
    <t>Oui/Non</t>
  </si>
  <si>
    <t>Correctif par le montant du contrat</t>
  </si>
  <si>
    <r>
      <t>[</t>
    </r>
    <r>
      <rPr>
        <b/>
        <sz val="11"/>
        <color theme="1"/>
        <rFont val="Arial"/>
        <family val="2"/>
      </rPr>
      <t>oui/non</t>
    </r>
    <r>
      <rPr>
        <sz val="11"/>
        <color theme="1"/>
        <rFont val="Arial"/>
        <family val="2"/>
      </rPr>
      <t>]</t>
    </r>
  </si>
  <si>
    <r>
      <t>[</t>
    </r>
    <r>
      <rPr>
        <b/>
        <sz val="11"/>
        <color theme="1"/>
        <rFont val="Arial"/>
        <family val="2"/>
      </rPr>
      <t>approbation et clause / modérée / renforcée</t>
    </r>
    <r>
      <rPr>
        <sz val="11"/>
        <color theme="1"/>
        <rFont val="Arial"/>
        <family val="2"/>
      </rPr>
      <t>]</t>
    </r>
  </si>
  <si>
    <t>Tiers</t>
  </si>
  <si>
    <t>Catégorie</t>
  </si>
  <si>
    <t xml:space="preserve">Nature du tiers </t>
  </si>
  <si>
    <t>A-B-C-D</t>
  </si>
  <si>
    <t xml:space="preserve">Secteur </t>
  </si>
  <si>
    <t>Intermédiaires, (agent commercial, intermédiaire de commerce, commissionnaire)</t>
  </si>
  <si>
    <t>Secteurs</t>
  </si>
  <si>
    <t xml:space="preserve">Autres secteurs </t>
  </si>
  <si>
    <t>Index Transparency 70 et +</t>
  </si>
  <si>
    <t>Index Transparency 50-69</t>
  </si>
  <si>
    <t>Index Transparency 30-49</t>
  </si>
  <si>
    <t>Index Transparency - 30</t>
  </si>
  <si>
    <t xml:space="preserve">Localisation </t>
  </si>
  <si>
    <t xml:space="preserve">Note finale </t>
  </si>
  <si>
    <t>https://www.transparency.org/cpi2018</t>
  </si>
  <si>
    <t>Entité du groupe pour laquelle vous répondez</t>
  </si>
  <si>
    <t>Chiffre d'affaires avec l'entité année n-1 (€):</t>
  </si>
  <si>
    <t>Entité</t>
  </si>
  <si>
    <t>AMIS</t>
  </si>
  <si>
    <t>FORGES DE COURCELLES</t>
  </si>
  <si>
    <t>Localisation lien :</t>
  </si>
  <si>
    <t>Réponse</t>
  </si>
  <si>
    <t>Oui</t>
  </si>
  <si>
    <t>Non</t>
  </si>
  <si>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</sst>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15" x14ac:knownFonts="1">
    <font>
      <sz val="11"/>
      <color theme="1"/>
      <name val="Calibri"/>
      <family val="2"/>
      <scheme val="minor"/>
    </font>
    <font>
      <sz val="10"/>
      <color theme="1"/>
      <name val="Times New Roman"/>
      <family val="1"/>
    </font>
    <font>
      <sz val="11"/>
      <color theme="1"/>
      <name val="Arial"/>
      <family val="2"/>
    </font>
    <font>
      <b/>
      <sz val="11"/>
      <color theme="1"/>
      <name val="Arial"/>
      <family val="2"/>
    </font>
    <font>
      <b/>
      <sz val="11"/>
      <color rgb="FFFF0000"/>
      <name val="Arial"/>
      <family val="2"/>
    </font>
    <font>
      <sz val="11"/>
      <color theme="1"/>
      <name val="Times New Roman"/>
      <family val="1"/>
    </font>
    <font>
      <b/>
      <sz val="11"/>
      <color rgb="FF000000"/>
      <name val="Arial"/>
      <family val="2"/>
    </font>
    <font>
      <sz val="11"/>
      <color rgb="FF000000"/>
      <name val="Arial"/>
      <family val="2"/>
    </font>
    <font>
      <b/>
      <sz val="10"/>
      <color rgb="FF000000"/>
      <name val="Arial"/>
      <family val="2"/>
    </font>
    <font>
      <b/>
      <sz val="14"/>
      <color theme="1"/>
      <name val="Calibri"/>
      <family val="2"/>
      <scheme val="minor"/>
    </font>
    <font>
      <sz val="13"/>
      <color theme="1"/>
      <name val="Calibri"/>
      <family val="2"/>
      <scheme val="minor"/>
    </font>
    <font>
      <sz val="13"/>
      <color rgb="FF000000"/>
      <name val="Calibri"/>
      <family val="2"/>
    </font>
    <font>
      <b/>
      <sz val="13"/>
      <color theme="1"/>
      <name val="Calibri"/>
      <family val="2"/>
      <scheme val="minor"/>
    </font>
    <font>
      <b/>
      <sz val="20"/>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EEECE1"/>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86">
    <xf numFmtId="0" fontId="0" fillId="0" borderId="0" xfId="0"/>
    <xf numFmtId="0" fontId="2" fillId="0" borderId="1" xfId="0" applyFont="1" applyBorder="1" applyAlignment="1">
      <alignment horizontal="center" vertical="center" wrapText="1"/>
    </xf>
    <xf numFmtId="0" fontId="4" fillId="6" borderId="7" xfId="0" applyFont="1" applyFill="1" applyBorder="1" applyAlignment="1">
      <alignment horizontal="center" vertical="center" wrapText="1"/>
    </xf>
    <xf numFmtId="0" fontId="0" fillId="6" borderId="6" xfId="0" applyFill="1" applyBorder="1" applyAlignment="1">
      <alignment vertical="center" wrapText="1"/>
    </xf>
    <xf numFmtId="0" fontId="1" fillId="0" borderId="0" xfId="0" applyFont="1" applyAlignment="1">
      <alignment vertical="center" wrapText="1"/>
    </xf>
    <xf numFmtId="0" fontId="6" fillId="6" borderId="9"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0" fillId="6" borderId="7" xfId="0" applyFill="1" applyBorder="1" applyAlignment="1">
      <alignment vertical="center" wrapText="1"/>
    </xf>
    <xf numFmtId="0" fontId="3" fillId="6" borderId="7" xfId="0" applyFont="1" applyFill="1" applyBorder="1" applyAlignment="1">
      <alignment horizontal="center" vertical="center" wrapText="1"/>
    </xf>
    <xf numFmtId="0" fontId="3" fillId="6" borderId="7" xfId="0" applyFont="1" applyFill="1" applyBorder="1" applyAlignment="1">
      <alignment horizontal="justify" vertical="center" wrapText="1"/>
    </xf>
    <xf numFmtId="0" fontId="6" fillId="6" borderId="7"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2" fillId="0" borderId="0" xfId="0" applyFont="1" applyBorder="1" applyAlignment="1">
      <alignment horizontal="center" vertical="center" wrapText="1"/>
    </xf>
    <xf numFmtId="0" fontId="7" fillId="2"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9" fillId="0" borderId="0" xfId="0" applyFont="1" applyAlignment="1">
      <alignment horizontal="center"/>
    </xf>
    <xf numFmtId="0" fontId="7" fillId="4" borderId="0" xfId="0" applyFont="1" applyFill="1" applyBorder="1" applyAlignment="1">
      <alignment horizontal="center" vertical="center" wrapText="1"/>
    </xf>
    <xf numFmtId="0" fontId="0" fillId="0" borderId="0" xfId="0" applyBorder="1"/>
    <xf numFmtId="0" fontId="0" fillId="0" borderId="0" xfId="0" applyFill="1" applyBorder="1"/>
    <xf numFmtId="0" fontId="2" fillId="0" borderId="0"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10" fillId="0" borderId="0" xfId="0" applyFont="1"/>
    <xf numFmtId="0" fontId="6"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2" fillId="0" borderId="8" xfId="0" applyFont="1" applyBorder="1" applyAlignment="1">
      <alignment horizontal="center" vertical="center" wrapText="1"/>
    </xf>
    <xf numFmtId="0" fontId="3" fillId="0" borderId="0" xfId="0" applyFont="1" applyFill="1" applyBorder="1" applyAlignment="1">
      <alignment horizontal="center" vertical="center" wrapText="1"/>
    </xf>
    <xf numFmtId="0" fontId="10" fillId="0" borderId="12" xfId="0" applyFont="1" applyBorder="1"/>
    <xf numFmtId="0" fontId="10" fillId="7" borderId="12" xfId="0" applyFont="1" applyFill="1" applyBorder="1" applyAlignment="1"/>
    <xf numFmtId="0" fontId="10" fillId="7" borderId="12" xfId="0" applyFont="1" applyFill="1" applyBorder="1"/>
    <xf numFmtId="0" fontId="11" fillId="7" borderId="12" xfId="0" applyFont="1" applyFill="1" applyBorder="1" applyAlignment="1">
      <alignment vertical="center"/>
    </xf>
    <xf numFmtId="0" fontId="10" fillId="0" borderId="3" xfId="0" applyFont="1" applyBorder="1"/>
    <xf numFmtId="0" fontId="10" fillId="0" borderId="9" xfId="0" applyFont="1" applyBorder="1"/>
    <xf numFmtId="0" fontId="10" fillId="0" borderId="4" xfId="0" applyFont="1" applyBorder="1"/>
    <xf numFmtId="0" fontId="10" fillId="0" borderId="11" xfId="0" applyFont="1" applyBorder="1"/>
    <xf numFmtId="0" fontId="10" fillId="0" borderId="0" xfId="0" applyFont="1" applyBorder="1"/>
    <xf numFmtId="14" fontId="10" fillId="0" borderId="7" xfId="0" applyNumberFormat="1" applyFont="1" applyBorder="1"/>
    <xf numFmtId="0" fontId="10" fillId="0" borderId="7" xfId="0" applyFont="1" applyBorder="1"/>
    <xf numFmtId="0" fontId="13" fillId="7" borderId="0" xfId="0" applyFont="1" applyFill="1" applyBorder="1"/>
    <xf numFmtId="0" fontId="10" fillId="0" borderId="11" xfId="0" applyFont="1" applyBorder="1" applyAlignment="1">
      <alignment vertical="center"/>
    </xf>
    <xf numFmtId="0" fontId="10" fillId="0" borderId="0" xfId="0" applyFont="1" applyBorder="1" applyAlignment="1">
      <alignment horizontal="center"/>
    </xf>
    <xf numFmtId="0" fontId="14" fillId="0" borderId="11" xfId="1" applyBorder="1"/>
    <xf numFmtId="0" fontId="10" fillId="0" borderId="13" xfId="0" applyFont="1" applyBorder="1"/>
    <xf numFmtId="0" fontId="12" fillId="0" borderId="14" xfId="0" applyFont="1" applyBorder="1" applyAlignment="1">
      <alignment horizontal="center"/>
    </xf>
    <xf numFmtId="0" fontId="10" fillId="7" borderId="13" xfId="0" applyFont="1" applyFill="1" applyBorder="1" applyAlignment="1">
      <alignment vertical="center" wrapText="1"/>
    </xf>
    <xf numFmtId="0" fontId="10" fillId="7" borderId="14" xfId="0" applyFont="1" applyFill="1" applyBorder="1"/>
    <xf numFmtId="0" fontId="10" fillId="7" borderId="13" xfId="0" applyFont="1" applyFill="1" applyBorder="1" applyAlignment="1">
      <alignment vertical="center"/>
    </xf>
    <xf numFmtId="0" fontId="11" fillId="7" borderId="13" xfId="0" applyFont="1" applyFill="1" applyBorder="1" applyAlignment="1">
      <alignment vertical="center"/>
    </xf>
    <xf numFmtId="0" fontId="10" fillId="0" borderId="10" xfId="0" applyFont="1" applyBorder="1"/>
    <xf numFmtId="0" fontId="10" fillId="0" borderId="6" xfId="0" applyFont="1" applyBorder="1"/>
    <xf numFmtId="0" fontId="11" fillId="0" borderId="5" xfId="0" applyFont="1" applyBorder="1" applyAlignment="1">
      <alignment vertical="center"/>
    </xf>
    <xf numFmtId="0" fontId="11" fillId="0" borderId="10" xfId="0" applyFont="1" applyBorder="1" applyAlignment="1">
      <alignment vertical="center"/>
    </xf>
    <xf numFmtId="6" fontId="12" fillId="7" borderId="0" xfId="0" applyNumberFormat="1" applyFont="1" applyFill="1" applyBorder="1" applyAlignment="1">
      <alignment horizontal="center"/>
    </xf>
    <xf numFmtId="0" fontId="12" fillId="0" borderId="0" xfId="0" applyFont="1" applyBorder="1" applyAlignment="1">
      <alignment horizontal="center"/>
    </xf>
    <xf numFmtId="0" fontId="12" fillId="7" borderId="0" xfId="0" applyFont="1" applyFill="1" applyBorder="1" applyAlignment="1">
      <alignment horizontal="center"/>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2" fillId="0" borderId="8"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0" fillId="6" borderId="11" xfId="0" applyFill="1" applyBorder="1" applyAlignment="1">
      <alignment vertical="center" wrapText="1"/>
    </xf>
    <xf numFmtId="0" fontId="0" fillId="6" borderId="7" xfId="0" applyFill="1" applyBorder="1" applyAlignment="1">
      <alignment vertical="center" wrapText="1"/>
    </xf>
    <xf numFmtId="0" fontId="0" fillId="6" borderId="5" xfId="0" applyFill="1" applyBorder="1" applyAlignment="1">
      <alignment vertical="center" wrapText="1"/>
    </xf>
    <xf numFmtId="0" fontId="0" fillId="6" borderId="6" xfId="0" applyFill="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1" xfId="0" applyFont="1" applyBorder="1" applyAlignment="1">
      <alignment vertical="center" wrapText="1"/>
    </xf>
    <xf numFmtId="0" fontId="6" fillId="6" borderId="8"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11" xfId="0" applyFont="1" applyBorder="1" applyAlignment="1">
      <alignment horizontal="justify"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224790</xdr:rowOff>
    </xdr:from>
    <xdr:to>
      <xdr:col>1</xdr:col>
      <xdr:colOff>1062990</xdr:colOff>
      <xdr:row>5</xdr:row>
      <xdr:rowOff>113313</xdr:rowOff>
    </xdr:to>
    <xdr:pic>
      <xdr:nvPicPr>
        <xdr:cNvPr id="3" name="Image 2" descr="http://spip.fc/IMG/jpg/logo-sifcor-2015.jpg?30049/d176e816d5a949ca658f483e3b1107f6c3cb6c2e">
          <a:extLst>
            <a:ext uri="{FF2B5EF4-FFF2-40B4-BE49-F238E27FC236}">
              <a16:creationId xmlns:a16="http://schemas.microsoft.com/office/drawing/2014/main" xmlns="" id="{BD18F85B-8042-40CC-AB14-33AAFE9079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4790"/>
          <a:ext cx="4701540" cy="993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nsparency.org/cpi201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abSelected="1" zoomScaleNormal="100" workbookViewId="0">
      <selection activeCell="B11" sqref="B11"/>
    </sheetView>
  </sheetViews>
  <sheetFormatPr baseColWidth="10" defaultColWidth="8.7109375" defaultRowHeight="17.25" x14ac:dyDescent="0.3"/>
  <cols>
    <col min="1" max="1" width="53" style="24" customWidth="1"/>
    <col min="2" max="2" width="28.7109375" style="24" bestFit="1" customWidth="1"/>
    <col min="3" max="3" width="18.140625" style="24" customWidth="1"/>
    <col min="4" max="4" width="13.140625" style="24" bestFit="1" customWidth="1"/>
    <col min="5" max="5" width="8.7109375" style="24"/>
    <col min="6" max="6" width="9.42578125" style="24" bestFit="1" customWidth="1"/>
    <col min="7" max="7" width="35.42578125" style="24" bestFit="1" customWidth="1"/>
    <col min="8" max="8" width="19" style="24" customWidth="1"/>
    <col min="9" max="9" width="17.7109375" style="24" customWidth="1"/>
    <col min="10" max="16384" width="8.7109375" style="24"/>
  </cols>
  <sheetData>
    <row r="1" spans="1:6" ht="18" thickBot="1" x14ac:dyDescent="0.35"/>
    <row r="2" spans="1:6" x14ac:dyDescent="0.3">
      <c r="A2" s="34"/>
      <c r="B2" s="35"/>
      <c r="C2" s="35"/>
      <c r="D2" s="36"/>
    </row>
    <row r="3" spans="1:6" x14ac:dyDescent="0.3">
      <c r="A3"/>
      <c r="B3" s="38"/>
      <c r="C3" s="38"/>
      <c r="D3" s="39">
        <f ca="1">TODAY()</f>
        <v>43840</v>
      </c>
    </row>
    <row r="4" spans="1:6" x14ac:dyDescent="0.3">
      <c r="A4" s="37"/>
      <c r="B4" s="38"/>
      <c r="C4" s="38"/>
      <c r="D4" s="39"/>
    </row>
    <row r="5" spans="1:6" x14ac:dyDescent="0.3">
      <c r="A5" s="37"/>
      <c r="B5" s="38"/>
      <c r="C5" s="38"/>
      <c r="D5" s="39"/>
    </row>
    <row r="6" spans="1:6" x14ac:dyDescent="0.3">
      <c r="A6" s="37"/>
      <c r="B6" s="38"/>
      <c r="C6" s="38"/>
      <c r="D6" s="40"/>
    </row>
    <row r="7" spans="1:6" ht="26.25" x14ac:dyDescent="0.4">
      <c r="A7" s="37" t="s">
        <v>8</v>
      </c>
      <c r="B7" s="41"/>
      <c r="C7" s="38"/>
      <c r="D7" s="40"/>
      <c r="E7"/>
      <c r="F7"/>
    </row>
    <row r="8" spans="1:6" x14ac:dyDescent="0.3">
      <c r="A8" s="37"/>
      <c r="B8" s="38"/>
      <c r="C8" s="38"/>
      <c r="D8" s="40"/>
      <c r="E8"/>
      <c r="F8"/>
    </row>
    <row r="9" spans="1:6" x14ac:dyDescent="0.3">
      <c r="A9" s="42" t="s">
        <v>9</v>
      </c>
      <c r="B9" s="30">
        <v>1000</v>
      </c>
      <c r="C9" s="38"/>
      <c r="D9" s="40"/>
      <c r="E9"/>
      <c r="F9"/>
    </row>
    <row r="10" spans="1:6" x14ac:dyDescent="0.3">
      <c r="A10" s="42"/>
      <c r="B10" s="38"/>
      <c r="C10" s="38"/>
      <c r="D10" s="40"/>
      <c r="E10"/>
      <c r="F10"/>
    </row>
    <row r="11" spans="1:6" ht="30" x14ac:dyDescent="0.3">
      <c r="A11" s="42" t="s">
        <v>61</v>
      </c>
      <c r="B11" s="29" t="s">
        <v>65</v>
      </c>
      <c r="C11" s="38"/>
      <c r="D11" s="40"/>
      <c r="E11"/>
      <c r="F11"/>
    </row>
    <row r="12" spans="1:6" x14ac:dyDescent="0.3">
      <c r="A12" s="37"/>
      <c r="B12" s="38"/>
      <c r="C12" s="38"/>
      <c r="D12" s="40"/>
      <c r="E12"/>
      <c r="F12"/>
    </row>
    <row r="13" spans="1:6" x14ac:dyDescent="0.3">
      <c r="A13" s="37" t="s">
        <v>62</v>
      </c>
      <c r="B13" s="55">
        <v>125000</v>
      </c>
      <c r="C13" s="43">
        <f>IF(B13&gt;=500000,4,IF(B13&gt;=150000,2,0))</f>
        <v>0</v>
      </c>
      <c r="D13" s="40"/>
      <c r="E13"/>
      <c r="F13"/>
    </row>
    <row r="14" spans="1:6" x14ac:dyDescent="0.3">
      <c r="A14" s="37"/>
      <c r="B14" s="56"/>
      <c r="C14" s="38"/>
      <c r="D14" s="40"/>
      <c r="E14"/>
      <c r="F14"/>
    </row>
    <row r="15" spans="1:6" x14ac:dyDescent="0.3">
      <c r="A15" s="37" t="s">
        <v>10</v>
      </c>
      <c r="B15" s="57" t="s">
        <v>24</v>
      </c>
      <c r="C15" s="43">
        <f>VLOOKUP(B15,Paramètres!$A$3:$B$14,2,FALSE)</f>
        <v>2</v>
      </c>
      <c r="D15" s="40"/>
      <c r="E15"/>
      <c r="F15"/>
    </row>
    <row r="16" spans="1:6" x14ac:dyDescent="0.3">
      <c r="A16" s="37"/>
      <c r="B16" s="56"/>
      <c r="C16" s="38"/>
      <c r="D16" s="40"/>
      <c r="E16"/>
      <c r="F16"/>
    </row>
    <row r="17" spans="1:6" x14ac:dyDescent="0.3">
      <c r="A17" s="37" t="s">
        <v>35</v>
      </c>
      <c r="B17" s="57" t="s">
        <v>19</v>
      </c>
      <c r="C17" s="43">
        <f>VLOOKUP(B17,Paramètres!$A$20:$B$32,2,FALSE)</f>
        <v>2</v>
      </c>
      <c r="D17" s="40"/>
      <c r="E17"/>
      <c r="F17"/>
    </row>
    <row r="18" spans="1:6" x14ac:dyDescent="0.3">
      <c r="A18" s="37"/>
      <c r="B18" s="56"/>
      <c r="C18" s="38"/>
      <c r="D18" s="40"/>
      <c r="E18"/>
      <c r="F18"/>
    </row>
    <row r="19" spans="1:6" x14ac:dyDescent="0.3">
      <c r="A19" s="37" t="s">
        <v>66</v>
      </c>
      <c r="B19" s="57" t="s">
        <v>54</v>
      </c>
      <c r="C19" s="43">
        <f>VLOOKUP(B19,Paramètres!$A$37:$B$40,2,FALSE)</f>
        <v>0</v>
      </c>
      <c r="D19" s="40"/>
      <c r="E19"/>
      <c r="F19"/>
    </row>
    <row r="20" spans="1:6" x14ac:dyDescent="0.3">
      <c r="A20" s="44" t="s">
        <v>60</v>
      </c>
      <c r="B20" s="38"/>
      <c r="C20" s="38"/>
      <c r="D20" s="40"/>
      <c r="E20"/>
      <c r="F20"/>
    </row>
    <row r="21" spans="1:6" x14ac:dyDescent="0.3">
      <c r="A21" s="37"/>
      <c r="B21" s="38"/>
      <c r="C21" s="38"/>
      <c r="D21" s="40"/>
      <c r="E21"/>
      <c r="F21"/>
    </row>
    <row r="22" spans="1:6" x14ac:dyDescent="0.3">
      <c r="A22" s="45"/>
      <c r="B22" s="30"/>
      <c r="C22" s="30"/>
      <c r="D22" s="46" t="s">
        <v>67</v>
      </c>
      <c r="E22"/>
      <c r="F22"/>
    </row>
    <row r="23" spans="1:6" ht="25.9" customHeight="1" x14ac:dyDescent="0.3">
      <c r="A23" s="58" t="s">
        <v>0</v>
      </c>
      <c r="B23" s="59"/>
      <c r="C23" s="59"/>
      <c r="D23" s="46" t="s">
        <v>70</v>
      </c>
      <c r="E23"/>
      <c r="F23"/>
    </row>
    <row r="24" spans="1:6" x14ac:dyDescent="0.3">
      <c r="A24" s="47"/>
      <c r="B24" s="31"/>
      <c r="C24" s="32"/>
      <c r="D24" s="48"/>
      <c r="E24"/>
      <c r="F24"/>
    </row>
    <row r="25" spans="1:6" ht="31.9" customHeight="1" x14ac:dyDescent="0.3">
      <c r="A25" s="58" t="s">
        <v>1</v>
      </c>
      <c r="B25" s="59"/>
      <c r="C25" s="59"/>
      <c r="D25" s="46" t="s">
        <v>70</v>
      </c>
    </row>
    <row r="26" spans="1:6" ht="14.65" customHeight="1" x14ac:dyDescent="0.3">
      <c r="A26" s="49"/>
      <c r="B26" s="31"/>
      <c r="C26" s="32"/>
      <c r="D26" s="48"/>
    </row>
    <row r="27" spans="1:6" ht="30" customHeight="1" x14ac:dyDescent="0.3">
      <c r="A27" s="58" t="s">
        <v>2</v>
      </c>
      <c r="B27" s="59"/>
      <c r="C27" s="59"/>
      <c r="D27" s="46" t="s">
        <v>70</v>
      </c>
    </row>
    <row r="28" spans="1:6" ht="12.4" customHeight="1" x14ac:dyDescent="0.3">
      <c r="A28" s="49"/>
      <c r="B28" s="31"/>
      <c r="C28" s="32"/>
      <c r="D28" s="48"/>
    </row>
    <row r="29" spans="1:6" ht="30" customHeight="1" x14ac:dyDescent="0.3">
      <c r="A29" s="58" t="s">
        <v>3</v>
      </c>
      <c r="B29" s="59"/>
      <c r="C29" s="59"/>
      <c r="D29" s="46" t="s">
        <v>70</v>
      </c>
    </row>
    <row r="30" spans="1:6" ht="15.4" customHeight="1" x14ac:dyDescent="0.3">
      <c r="A30" s="49"/>
      <c r="B30" s="31"/>
      <c r="C30" s="32"/>
      <c r="D30" s="48"/>
    </row>
    <row r="31" spans="1:6" ht="43.15" customHeight="1" x14ac:dyDescent="0.3">
      <c r="A31" s="58" t="s">
        <v>4</v>
      </c>
      <c r="B31" s="59"/>
      <c r="C31" s="59"/>
      <c r="D31" s="46" t="s">
        <v>70</v>
      </c>
    </row>
    <row r="32" spans="1:6" ht="12.4" customHeight="1" x14ac:dyDescent="0.3">
      <c r="A32" s="49"/>
      <c r="B32" s="31"/>
      <c r="C32" s="32"/>
      <c r="D32" s="48"/>
    </row>
    <row r="33" spans="1:4" ht="30" customHeight="1" x14ac:dyDescent="0.3">
      <c r="A33" s="58" t="s">
        <v>5</v>
      </c>
      <c r="B33" s="59"/>
      <c r="C33" s="59"/>
      <c r="D33" s="46" t="s">
        <v>70</v>
      </c>
    </row>
    <row r="34" spans="1:4" ht="17.649999999999999" customHeight="1" x14ac:dyDescent="0.3">
      <c r="A34" s="50"/>
      <c r="B34" s="33"/>
      <c r="C34" s="32"/>
      <c r="D34" s="48"/>
    </row>
    <row r="35" spans="1:4" ht="30" customHeight="1" x14ac:dyDescent="0.3">
      <c r="A35" s="58" t="s">
        <v>6</v>
      </c>
      <c r="B35" s="59"/>
      <c r="C35" s="59"/>
      <c r="D35" s="46" t="s">
        <v>70</v>
      </c>
    </row>
    <row r="36" spans="1:4" ht="15" customHeight="1" x14ac:dyDescent="0.3">
      <c r="A36" s="49"/>
      <c r="B36" s="31"/>
      <c r="C36" s="32"/>
      <c r="D36" s="48"/>
    </row>
    <row r="37" spans="1:4" ht="37.9" customHeight="1" x14ac:dyDescent="0.3">
      <c r="A37" s="58" t="s">
        <v>7</v>
      </c>
      <c r="B37" s="59"/>
      <c r="C37" s="59"/>
      <c r="D37" s="46" t="s">
        <v>70</v>
      </c>
    </row>
    <row r="38" spans="1:4" ht="30" customHeight="1" thickBot="1" x14ac:dyDescent="0.35">
      <c r="A38" s="53"/>
      <c r="B38" s="54"/>
      <c r="C38" s="51"/>
      <c r="D38" s="52"/>
    </row>
  </sheetData>
  <mergeCells count="8">
    <mergeCell ref="A33:C33"/>
    <mergeCell ref="A35:C35"/>
    <mergeCell ref="A37:C37"/>
    <mergeCell ref="A25:C25"/>
    <mergeCell ref="A23:C23"/>
    <mergeCell ref="A27:C27"/>
    <mergeCell ref="A29:C29"/>
    <mergeCell ref="A31:C31"/>
  </mergeCells>
  <hyperlinks>
    <hyperlink ref="A20" r:id="rId1"/>
  </hyperlinks>
  <pageMargins left="0.7" right="0.7" top="0.75" bottom="0.75" header="0.3" footer="0.3"/>
  <pageSetup paperSize="9" scale="73" orientation="portrait" r:id="rId2"/>
  <headerFooter>
    <oddHeader>&amp;LForges de Courcelles</oddHeader>
    <oddFooter xml:space="preserve">&amp;RRéférence en cours </oddFooter>
  </headerFooter>
  <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Faites votre choix dans la liste déroulante ">
          <x14:formula1>
            <xm:f>Paramètres!$A$2:$A$14</xm:f>
          </x14:formula1>
          <xm:sqref>B15</xm:sqref>
        </x14:dataValidation>
        <x14:dataValidation type="list" allowBlank="1" showInputMessage="1" showErrorMessage="1" prompt="Faites votre choix dans la liste déroulante ">
          <x14:formula1>
            <xm:f>Paramètres!$A$20:$A$32</xm:f>
          </x14:formula1>
          <xm:sqref>B17</xm:sqref>
        </x14:dataValidation>
        <x14:dataValidation type="list" allowBlank="1" showInputMessage="1" showErrorMessage="1" prompt="Faites votre choix dans la liste déroulante ">
          <x14:formula1>
            <xm:f>Paramètres!$A$37:$A$40</xm:f>
          </x14:formula1>
          <xm:sqref>B19</xm:sqref>
        </x14:dataValidation>
        <x14:dataValidation type="list" allowBlank="1" showInputMessage="1" showErrorMessage="1">
          <x14:formula1>
            <xm:f>Paramètres!$A$44:$A$45</xm:f>
          </x14:formula1>
          <xm:sqref>B11</xm:sqref>
        </x14:dataValidation>
        <x14:dataValidation type="list" allowBlank="1" showInputMessage="1" showErrorMessage="1">
          <x14:formula1>
            <xm:f>Paramètres!$A$48:$A$50</xm:f>
          </x14:formula1>
          <xm:sqref>D23 D25 D27 D29 D31 D33 D35 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B9" sqref="B9"/>
    </sheetView>
  </sheetViews>
  <sheetFormatPr baseColWidth="10" defaultRowHeight="15" x14ac:dyDescent="0.25"/>
  <cols>
    <col min="1" max="1" width="20.42578125" customWidth="1"/>
    <col min="2" max="2" width="17.7109375" customWidth="1"/>
    <col min="3" max="8" width="16.7109375" customWidth="1"/>
    <col min="9" max="9" width="33.7109375" customWidth="1"/>
  </cols>
  <sheetData>
    <row r="1" spans="1:10" ht="30" x14ac:dyDescent="0.25">
      <c r="A1" s="64" t="s">
        <v>46</v>
      </c>
      <c r="B1" s="67" t="s">
        <v>47</v>
      </c>
      <c r="C1" s="68"/>
      <c r="D1" s="69"/>
      <c r="E1" s="5"/>
      <c r="F1" s="67" t="s">
        <v>37</v>
      </c>
      <c r="G1" s="69"/>
      <c r="H1" s="6" t="s">
        <v>39</v>
      </c>
      <c r="I1" s="82" t="s">
        <v>41</v>
      </c>
      <c r="J1" s="85"/>
    </row>
    <row r="2" spans="1:10" ht="30.75" thickBot="1" x14ac:dyDescent="0.3">
      <c r="A2" s="65"/>
      <c r="B2" s="70"/>
      <c r="C2" s="71"/>
      <c r="D2" s="72"/>
      <c r="E2" s="25"/>
      <c r="F2" s="73" t="s">
        <v>38</v>
      </c>
      <c r="G2" s="74"/>
      <c r="H2" s="2" t="s">
        <v>40</v>
      </c>
      <c r="I2" s="83"/>
      <c r="J2" s="85"/>
    </row>
    <row r="3" spans="1:10" x14ac:dyDescent="0.25">
      <c r="A3" s="65"/>
      <c r="B3" s="9"/>
      <c r="C3" s="7"/>
      <c r="D3" s="8"/>
      <c r="E3" s="26"/>
      <c r="F3" s="75"/>
      <c r="G3" s="76"/>
      <c r="H3" s="7"/>
      <c r="I3" s="83"/>
      <c r="J3" s="81"/>
    </row>
    <row r="4" spans="1:10" ht="15.75" thickBot="1" x14ac:dyDescent="0.3">
      <c r="A4" s="65"/>
      <c r="B4" s="10" t="s">
        <v>48</v>
      </c>
      <c r="C4" s="23" t="s">
        <v>50</v>
      </c>
      <c r="D4" s="12" t="s">
        <v>36</v>
      </c>
      <c r="E4" s="27"/>
      <c r="F4" s="77"/>
      <c r="G4" s="78"/>
      <c r="H4" s="7"/>
      <c r="I4" s="83"/>
      <c r="J4" s="81"/>
    </row>
    <row r="5" spans="1:10" ht="45.75" thickBot="1" x14ac:dyDescent="0.3">
      <c r="A5" s="66"/>
      <c r="B5" s="11" t="s">
        <v>49</v>
      </c>
      <c r="C5" s="11" t="s">
        <v>49</v>
      </c>
      <c r="D5" s="11" t="s">
        <v>49</v>
      </c>
      <c r="E5" s="13" t="s">
        <v>59</v>
      </c>
      <c r="F5" s="13" t="s">
        <v>42</v>
      </c>
      <c r="G5" s="13" t="s">
        <v>43</v>
      </c>
      <c r="H5" s="3"/>
      <c r="I5" s="84"/>
      <c r="J5" s="4"/>
    </row>
    <row r="6" spans="1:10" ht="54" customHeight="1" x14ac:dyDescent="0.25">
      <c r="A6" s="62">
        <f>Questionnaire!B7</f>
        <v>0</v>
      </c>
      <c r="B6" s="79">
        <f>Questionnaire!C15</f>
        <v>2</v>
      </c>
      <c r="C6" s="79">
        <f>Questionnaire!C17</f>
        <v>2</v>
      </c>
      <c r="D6" s="79">
        <f>Questionnaire!C19</f>
        <v>0</v>
      </c>
      <c r="E6" s="28">
        <f>B6+C6+D6</f>
        <v>4</v>
      </c>
      <c r="F6" s="79" t="s">
        <v>44</v>
      </c>
      <c r="G6" s="60">
        <f>Questionnaire!C13</f>
        <v>0</v>
      </c>
      <c r="H6" s="62">
        <f>E6+G6</f>
        <v>4</v>
      </c>
      <c r="I6" s="79" t="s">
        <v>45</v>
      </c>
      <c r="J6" s="81"/>
    </row>
    <row r="7" spans="1:10" ht="15.75" thickBot="1" x14ac:dyDescent="0.3">
      <c r="A7" s="63"/>
      <c r="B7" s="80"/>
      <c r="C7" s="80"/>
      <c r="D7" s="80"/>
      <c r="E7" s="1"/>
      <c r="F7" s="80"/>
      <c r="G7" s="61"/>
      <c r="H7" s="63"/>
      <c r="I7" s="80"/>
      <c r="J7" s="81"/>
    </row>
  </sheetData>
  <sheetProtection algorithmName="SHA-512" hashValue="IxlMfzrZWpMPqJuaESZC5AsoV0yRplVhl7NYxGtjXqlcMIZ5mlgh9Prfj/YRynCoQZK/5TPMbQhX0q5fsKNFMg==" saltValue="bCDbpj1TsnpyCEX1u8zz3g==" spinCount="100000" sheet="1" formatCells="0" formatColumns="0" formatRows="0" insertColumns="0" insertRows="0" insertHyperlinks="0" deleteColumns="0" deleteRows="0" sort="0" autoFilter="0" pivotTables="0"/>
  <mergeCells count="18">
    <mergeCell ref="I6:I7"/>
    <mergeCell ref="J6:J7"/>
    <mergeCell ref="I1:I5"/>
    <mergeCell ref="J1:J2"/>
    <mergeCell ref="J3:J4"/>
    <mergeCell ref="G6:G7"/>
    <mergeCell ref="H6:H7"/>
    <mergeCell ref="A1:A5"/>
    <mergeCell ref="B1:D2"/>
    <mergeCell ref="F1:G1"/>
    <mergeCell ref="F2:G2"/>
    <mergeCell ref="F3:G3"/>
    <mergeCell ref="F4:G4"/>
    <mergeCell ref="A6:A7"/>
    <mergeCell ref="B6:B7"/>
    <mergeCell ref="C6:C7"/>
    <mergeCell ref="D6:D7"/>
    <mergeCell ref="F6: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workbookViewId="0">
      <selection activeCell="D41" sqref="D41"/>
    </sheetView>
  </sheetViews>
  <sheetFormatPr baseColWidth="10" defaultRowHeight="15" x14ac:dyDescent="0.25"/>
  <cols>
    <col min="1" max="1" width="48.28515625" customWidth="1"/>
    <col min="2" max="2" width="14.140625" customWidth="1"/>
    <col min="3" max="3" width="3.7109375" customWidth="1"/>
    <col min="4" max="4" width="37.28515625" bestFit="1" customWidth="1"/>
    <col min="9" max="9" width="59.42578125" bestFit="1" customWidth="1"/>
  </cols>
  <sheetData>
    <row r="1" spans="1:13" ht="18.75" x14ac:dyDescent="0.3">
      <c r="A1" s="18" t="s">
        <v>34</v>
      </c>
      <c r="D1" s="21"/>
      <c r="E1" s="21"/>
      <c r="F1" s="21"/>
      <c r="G1" s="21"/>
      <c r="H1" s="21"/>
      <c r="I1" s="21"/>
      <c r="J1" s="21"/>
      <c r="K1" s="21"/>
      <c r="L1" s="21"/>
      <c r="M1" s="21"/>
    </row>
    <row r="2" spans="1:13" x14ac:dyDescent="0.25">
      <c r="D2" s="21"/>
      <c r="E2" s="22"/>
      <c r="F2" s="21"/>
      <c r="G2" s="21"/>
      <c r="H2" s="21"/>
      <c r="I2" s="21"/>
      <c r="J2" s="21"/>
      <c r="K2" s="21"/>
      <c r="L2" s="21"/>
      <c r="M2" s="21"/>
    </row>
    <row r="3" spans="1:13" x14ac:dyDescent="0.25">
      <c r="A3" s="14" t="s">
        <v>23</v>
      </c>
      <c r="B3" s="15">
        <v>4</v>
      </c>
      <c r="D3" s="21"/>
      <c r="E3" s="22"/>
      <c r="F3" s="21"/>
      <c r="G3" s="21"/>
      <c r="H3" s="21"/>
      <c r="I3" s="21"/>
      <c r="J3" s="22"/>
      <c r="K3" s="21"/>
      <c r="L3" s="21"/>
      <c r="M3" s="21"/>
    </row>
    <row r="4" spans="1:13" x14ac:dyDescent="0.25">
      <c r="A4" s="14" t="s">
        <v>24</v>
      </c>
      <c r="B4" s="16">
        <v>2</v>
      </c>
      <c r="D4" s="21"/>
      <c r="E4" s="22"/>
      <c r="F4" s="21"/>
      <c r="G4" s="21"/>
      <c r="H4" s="21"/>
      <c r="I4" s="21"/>
      <c r="J4" s="22"/>
      <c r="K4" s="21"/>
      <c r="L4" s="21"/>
      <c r="M4" s="21"/>
    </row>
    <row r="5" spans="1:13" x14ac:dyDescent="0.25">
      <c r="A5" s="14" t="s">
        <v>25</v>
      </c>
      <c r="B5" s="16">
        <v>2</v>
      </c>
      <c r="D5" s="21"/>
      <c r="E5" s="22"/>
      <c r="F5" s="21"/>
      <c r="G5" s="21"/>
      <c r="H5" s="21"/>
      <c r="I5" s="21"/>
      <c r="J5" s="22"/>
      <c r="K5" s="21"/>
      <c r="L5" s="21"/>
      <c r="M5" s="21"/>
    </row>
    <row r="6" spans="1:13" x14ac:dyDescent="0.25">
      <c r="A6" s="14" t="s">
        <v>26</v>
      </c>
      <c r="B6" s="16">
        <v>2</v>
      </c>
      <c r="D6" s="21"/>
      <c r="E6" s="22"/>
      <c r="F6" s="21"/>
      <c r="G6" s="21"/>
      <c r="H6" s="21"/>
      <c r="I6" s="21"/>
      <c r="J6" s="22"/>
      <c r="K6" s="21"/>
      <c r="L6" s="21"/>
      <c r="M6" s="21"/>
    </row>
    <row r="7" spans="1:13" x14ac:dyDescent="0.25">
      <c r="A7" s="14" t="s">
        <v>27</v>
      </c>
      <c r="B7" s="15">
        <v>4</v>
      </c>
      <c r="D7" s="21"/>
      <c r="E7" s="22"/>
      <c r="F7" s="21"/>
      <c r="G7" s="21"/>
      <c r="H7" s="21"/>
      <c r="I7" s="21"/>
      <c r="J7" s="22"/>
      <c r="K7" s="21"/>
      <c r="L7" s="21"/>
      <c r="M7" s="21"/>
    </row>
    <row r="8" spans="1:13" x14ac:dyDescent="0.25">
      <c r="A8" s="14" t="s">
        <v>28</v>
      </c>
      <c r="B8" s="15">
        <v>4</v>
      </c>
      <c r="D8" s="21"/>
      <c r="E8" s="22"/>
      <c r="F8" s="21"/>
      <c r="G8" s="21"/>
      <c r="H8" s="21"/>
      <c r="I8" s="21"/>
      <c r="J8" s="22"/>
      <c r="K8" s="21"/>
      <c r="L8" s="21"/>
      <c r="M8" s="21"/>
    </row>
    <row r="9" spans="1:13" x14ac:dyDescent="0.25">
      <c r="A9" s="14" t="s">
        <v>29</v>
      </c>
      <c r="B9" s="16">
        <v>2</v>
      </c>
      <c r="D9" s="21"/>
      <c r="E9" s="22"/>
      <c r="F9" s="21"/>
      <c r="G9" s="21"/>
      <c r="H9" s="21"/>
      <c r="I9" s="21"/>
      <c r="J9" s="22"/>
      <c r="K9" s="21"/>
      <c r="L9" s="21"/>
      <c r="M9" s="21"/>
    </row>
    <row r="10" spans="1:13" x14ac:dyDescent="0.25">
      <c r="A10" s="14" t="s">
        <v>30</v>
      </c>
      <c r="B10" s="17">
        <v>0</v>
      </c>
      <c r="D10" s="21"/>
      <c r="E10" s="22"/>
      <c r="F10" s="21"/>
      <c r="G10" s="21"/>
      <c r="H10" s="21"/>
      <c r="I10" s="21"/>
      <c r="J10" s="22"/>
      <c r="K10" s="21"/>
      <c r="L10" s="21"/>
      <c r="M10" s="21"/>
    </row>
    <row r="11" spans="1:13" ht="28.5" x14ac:dyDescent="0.25">
      <c r="A11" s="14" t="s">
        <v>31</v>
      </c>
      <c r="B11" s="15">
        <v>4</v>
      </c>
      <c r="D11" s="21"/>
      <c r="E11" s="22"/>
      <c r="F11" s="21"/>
      <c r="G11" s="21"/>
      <c r="H11" s="21"/>
      <c r="I11" s="21"/>
      <c r="J11" s="22"/>
      <c r="K11" s="21"/>
      <c r="L11" s="21"/>
      <c r="M11" s="21"/>
    </row>
    <row r="12" spans="1:13" x14ac:dyDescent="0.25">
      <c r="A12" s="14" t="s">
        <v>32</v>
      </c>
      <c r="B12" s="16">
        <v>2</v>
      </c>
      <c r="D12" s="21"/>
      <c r="E12" s="22"/>
      <c r="F12" s="21"/>
      <c r="G12" s="21"/>
      <c r="H12" s="21"/>
      <c r="I12" s="21"/>
      <c r="J12" s="22"/>
      <c r="K12" s="21"/>
      <c r="L12" s="21"/>
      <c r="M12" s="21"/>
    </row>
    <row r="13" spans="1:13" x14ac:dyDescent="0.25">
      <c r="A13" s="14" t="s">
        <v>33</v>
      </c>
      <c r="B13" s="15">
        <v>4</v>
      </c>
      <c r="D13" s="21"/>
      <c r="E13" s="22"/>
      <c r="F13" s="21"/>
      <c r="G13" s="21"/>
      <c r="H13" s="21"/>
      <c r="I13" s="21"/>
      <c r="J13" s="22"/>
      <c r="K13" s="21"/>
      <c r="L13" s="21"/>
      <c r="M13" s="21"/>
    </row>
    <row r="14" spans="1:13" ht="36" customHeight="1" x14ac:dyDescent="0.25">
      <c r="A14" s="14" t="s">
        <v>51</v>
      </c>
      <c r="B14" s="15">
        <v>4</v>
      </c>
      <c r="D14" s="21"/>
      <c r="E14" s="21"/>
      <c r="F14" s="21"/>
      <c r="G14" s="21"/>
      <c r="H14" s="21"/>
      <c r="I14" s="21"/>
      <c r="J14" s="22"/>
      <c r="K14" s="21"/>
      <c r="L14" s="21"/>
      <c r="M14" s="21"/>
    </row>
    <row r="15" spans="1:13" x14ac:dyDescent="0.25">
      <c r="D15" s="21"/>
      <c r="E15" s="21"/>
      <c r="F15" s="21"/>
      <c r="G15" s="21"/>
      <c r="H15" s="21"/>
      <c r="I15" s="21"/>
      <c r="J15" s="21"/>
      <c r="K15" s="21"/>
      <c r="L15" s="21"/>
      <c r="M15" s="21"/>
    </row>
    <row r="16" spans="1:13" x14ac:dyDescent="0.25">
      <c r="D16" s="21"/>
      <c r="E16" s="21"/>
      <c r="F16" s="21"/>
      <c r="G16" s="21"/>
      <c r="H16" s="21"/>
      <c r="I16" s="21"/>
      <c r="J16" s="21"/>
      <c r="K16" s="21"/>
      <c r="L16" s="21"/>
      <c r="M16" s="21"/>
    </row>
    <row r="17" spans="1:13" x14ac:dyDescent="0.25">
      <c r="D17" s="21"/>
      <c r="E17" s="21"/>
      <c r="F17" s="21"/>
      <c r="G17" s="21"/>
      <c r="H17" s="21"/>
      <c r="I17" s="21"/>
      <c r="J17" s="21"/>
      <c r="K17" s="21"/>
      <c r="L17" s="21"/>
      <c r="M17" s="21"/>
    </row>
    <row r="18" spans="1:13" ht="18.75" x14ac:dyDescent="0.3">
      <c r="A18" s="18" t="s">
        <v>52</v>
      </c>
      <c r="D18" s="21"/>
      <c r="E18" s="21"/>
      <c r="F18" s="21"/>
      <c r="G18" s="21"/>
      <c r="H18" s="21"/>
      <c r="I18" s="21"/>
      <c r="J18" s="21"/>
      <c r="K18" s="21"/>
      <c r="L18" s="21"/>
      <c r="M18" s="21"/>
    </row>
    <row r="19" spans="1:13" x14ac:dyDescent="0.25">
      <c r="D19" s="21"/>
      <c r="E19" s="21"/>
      <c r="F19" s="21"/>
      <c r="G19" s="21"/>
      <c r="H19" s="21"/>
      <c r="I19" s="21"/>
      <c r="J19" s="21"/>
      <c r="K19" s="21"/>
      <c r="L19" s="21"/>
      <c r="M19" s="21"/>
    </row>
    <row r="20" spans="1:13" x14ac:dyDescent="0.25">
      <c r="A20" s="14" t="s">
        <v>11</v>
      </c>
      <c r="B20" s="15">
        <v>4</v>
      </c>
    </row>
    <row r="21" spans="1:13" x14ac:dyDescent="0.25">
      <c r="A21" s="14" t="s">
        <v>12</v>
      </c>
      <c r="B21" s="16">
        <v>2</v>
      </c>
    </row>
    <row r="22" spans="1:13" x14ac:dyDescent="0.25">
      <c r="A22" s="14" t="s">
        <v>13</v>
      </c>
      <c r="B22" s="16">
        <v>2</v>
      </c>
    </row>
    <row r="23" spans="1:13" x14ac:dyDescent="0.25">
      <c r="A23" s="14" t="s">
        <v>14</v>
      </c>
      <c r="B23" s="19">
        <v>6</v>
      </c>
    </row>
    <row r="24" spans="1:13" x14ac:dyDescent="0.25">
      <c r="A24" s="14" t="s">
        <v>15</v>
      </c>
      <c r="B24" s="17">
        <v>0</v>
      </c>
    </row>
    <row r="25" spans="1:13" x14ac:dyDescent="0.25">
      <c r="A25" s="14" t="s">
        <v>16</v>
      </c>
      <c r="B25" s="17">
        <v>0</v>
      </c>
    </row>
    <row r="26" spans="1:13" x14ac:dyDescent="0.25">
      <c r="A26" s="14" t="s">
        <v>17</v>
      </c>
      <c r="B26" s="17">
        <v>0</v>
      </c>
    </row>
    <row r="27" spans="1:13" x14ac:dyDescent="0.25">
      <c r="A27" s="14" t="s">
        <v>18</v>
      </c>
      <c r="B27" s="17">
        <v>0</v>
      </c>
    </row>
    <row r="28" spans="1:13" x14ac:dyDescent="0.25">
      <c r="A28" s="14" t="s">
        <v>19</v>
      </c>
      <c r="B28" s="16">
        <v>2</v>
      </c>
    </row>
    <row r="29" spans="1:13" x14ac:dyDescent="0.25">
      <c r="A29" s="14" t="s">
        <v>20</v>
      </c>
      <c r="B29" s="17">
        <v>0</v>
      </c>
    </row>
    <row r="30" spans="1:13" x14ac:dyDescent="0.25">
      <c r="A30" s="14" t="s">
        <v>21</v>
      </c>
      <c r="B30" s="17">
        <v>0</v>
      </c>
    </row>
    <row r="31" spans="1:13" x14ac:dyDescent="0.25">
      <c r="A31" s="14" t="s">
        <v>22</v>
      </c>
      <c r="B31" s="16">
        <v>2</v>
      </c>
    </row>
    <row r="32" spans="1:13" x14ac:dyDescent="0.25">
      <c r="A32" s="14" t="s">
        <v>53</v>
      </c>
      <c r="B32" s="17">
        <v>0</v>
      </c>
    </row>
    <row r="33" spans="1:2" x14ac:dyDescent="0.25">
      <c r="A33" s="20"/>
      <c r="B33" s="20"/>
    </row>
    <row r="35" spans="1:2" ht="18.75" x14ac:dyDescent="0.3">
      <c r="A35" s="18" t="s">
        <v>58</v>
      </c>
    </row>
    <row r="37" spans="1:2" x14ac:dyDescent="0.25">
      <c r="A37" s="14" t="s">
        <v>54</v>
      </c>
      <c r="B37" s="17">
        <v>0</v>
      </c>
    </row>
    <row r="38" spans="1:2" x14ac:dyDescent="0.25">
      <c r="A38" s="14" t="s">
        <v>55</v>
      </c>
      <c r="B38" s="16">
        <v>4</v>
      </c>
    </row>
    <row r="39" spans="1:2" x14ac:dyDescent="0.25">
      <c r="A39" s="14" t="s">
        <v>56</v>
      </c>
      <c r="B39" s="15">
        <v>6</v>
      </c>
    </row>
    <row r="40" spans="1:2" x14ac:dyDescent="0.25">
      <c r="A40" s="14" t="s">
        <v>57</v>
      </c>
      <c r="B40" s="19">
        <v>8</v>
      </c>
    </row>
    <row r="41" spans="1:2" x14ac:dyDescent="0.25">
      <c r="A41" s="20"/>
      <c r="B41" s="20"/>
    </row>
    <row r="43" spans="1:2" x14ac:dyDescent="0.25">
      <c r="A43" s="29" t="s">
        <v>63</v>
      </c>
    </row>
    <row r="44" spans="1:2" x14ac:dyDescent="0.25">
      <c r="A44" s="22" t="s">
        <v>64</v>
      </c>
    </row>
    <row r="45" spans="1:2" x14ac:dyDescent="0.25">
      <c r="A45" s="22" t="s">
        <v>65</v>
      </c>
    </row>
    <row r="47" spans="1:2" x14ac:dyDescent="0.25">
      <c r="A47" t="s">
        <v>67</v>
      </c>
    </row>
    <row r="48" spans="1:2" x14ac:dyDescent="0.25">
      <c r="A48" t="s">
        <v>68</v>
      </c>
    </row>
    <row r="49" spans="1:1" x14ac:dyDescent="0.25">
      <c r="A49" t="s">
        <v>69</v>
      </c>
    </row>
    <row r="50" spans="1:1" x14ac:dyDescent="0.25">
      <c r="A50" t="s">
        <v>70</v>
      </c>
    </row>
  </sheetData>
  <sheetProtection algorithmName="SHA-512" hashValue="Nk+Ui2YEwnjXgYg8/hNnIKB6679jicMu/bWOoM+V4J8OeNsYhcN02nv0MG8+CNQ3mRvl0OL4qeonJvLpJGcqOw==" saltValue="3FwhpwCG0K99SKDGtQd/AA==" spinCount="100000" sheet="1" formatCells="0" formatColumns="0" formatRows="0" insertColumns="0" insertRows="0" insertHyperlinks="0" deleteColumns="0" deleteRows="0" sort="0" autoFilter="0" pivotTables="0"/>
  <dataValidations count="1">
    <dataValidation type="list" allowBlank="1" showInputMessage="1" showErrorMessage="1" sqref="A43:A45">
      <formula1>$A$44:$A$45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Questionnaire</vt:lpstr>
      <vt:lpstr>Récap </vt:lpstr>
      <vt:lpstr>Paramètres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2020-01-10T10:54:14Z</dcterms:modified>
</cp:coreProperties>
</file>